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20" windowWidth="22420" windowHeight="14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<sst xmlns="http://schemas.openxmlformats.org/spreadsheetml/2006/main" count="68" uniqueCount="38">
  <si>
    <t>Area conversion chart</t>
  </si>
  <si>
    <t>Lot</t>
  </si>
  <si>
    <t>DP</t>
  </si>
  <si>
    <t xml:space="preserve"> ------------&gt;</t>
  </si>
  <si>
    <t>Total</t>
  </si>
  <si>
    <t>ha</t>
  </si>
  <si>
    <t>1 hectare =</t>
  </si>
  <si>
    <t>acres</t>
  </si>
  <si>
    <t>perches</t>
  </si>
  <si>
    <t>roods</t>
  </si>
  <si>
    <t>Across total</t>
  </si>
  <si>
    <t>This spreadsheet is intended to help with the conversion of land areas from acres to hectares or hectares to acres.</t>
  </si>
  <si>
    <t xml:space="preserve"> When considering the price of a rural property it is also sometimes useful to be able to calculate the price per acre.</t>
  </si>
  <si>
    <t>Title reference</t>
  </si>
  <si>
    <t>eg.</t>
  </si>
  <si>
    <t>F/I 12/234567</t>
  </si>
  <si>
    <t>F/I 11/754321</t>
  </si>
  <si>
    <t>The NSW Registrar General gives directions about area conversion at</t>
  </si>
  <si>
    <t>For the terms of use see http://www.macquarielaw.com.au/Legal/terms_of_use.html</t>
  </si>
  <si>
    <t>1 acre (4 roods) =</t>
  </si>
  <si>
    <t>1 rood (40 perches) =</t>
  </si>
  <si>
    <t>1 perch =</t>
  </si>
  <si>
    <t>Imperial measurements:-</t>
  </si>
  <si>
    <t>hectares</t>
  </si>
  <si>
    <t>Conversion of a single area from acres(a) to hectares(ha)</t>
  </si>
  <si>
    <t>Conversion of a single area from hectares(ha) to acres(a)</t>
  </si>
  <si>
    <t>Conversion of a number of lots or portions from acres(a) to hectares(ha)</t>
  </si>
  <si>
    <t>Conversion of a number of lots or portions from hectares(ha) to acres(a)</t>
  </si>
  <si>
    <t>Acres(a)</t>
  </si>
  <si>
    <t>Roods(r)</t>
  </si>
  <si>
    <t>Perches(p)</t>
  </si>
  <si>
    <t>Hectares(ha)</t>
  </si>
  <si>
    <t>Acres(a) decimal</t>
  </si>
  <si>
    <t>Metric measurement:-</t>
  </si>
  <si>
    <t>Looking at the plans of rural properties there is often a need to convert the old acres, roods &amp; perches shown on the plan to hectares.</t>
  </si>
  <si>
    <t xml:space="preserve"> http://rgdirections.lpi.nsw.gov.au/land_dealings/nos_form/area_conversion</t>
  </si>
  <si>
    <t>A copy of a full plan registered at LPI which shows lots or portion areas in acreages will also have attached to it a schedule of the</t>
  </si>
  <si>
    <t>imperial measurements (yards, acres, roods or perches) converted to metric (metres, hectares). This can be used to add up the area.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</si>
</sst>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"/>
    <numFmt numFmtId="174" formatCode="0.0000"/>
    <numFmt numFmtId="175" formatCode="0.000000"/>
  </numFmts>
  <fonts count="40">
    <font>
      <sz val="12"/>
      <name val="Times"/>
      <family val="0"/>
    </font>
    <font>
      <b/>
      <sz val="12"/>
      <name val="Times"/>
      <family val="0"/>
    </font>
    <font>
      <i/>
      <sz val="12"/>
      <name val="Times"/>
      <family val="0"/>
    </font>
    <font>
      <b/>
      <i/>
      <sz val="12"/>
      <name val="Times"/>
      <family val="0"/>
    </font>
    <font>
      <sz val="8"/>
      <name val="Times"/>
      <family val="0"/>
    </font>
    <font>
      <b/>
      <sz val="18"/>
      <name val="Times"/>
      <family val="0"/>
    </font>
    <font>
      <sz val="12"/>
      <color indexed="8"/>
      <name val="Times"/>
      <family val="2"/>
    </font>
    <font>
      <sz val="12"/>
      <color indexed="9"/>
      <name val="Times"/>
      <family val="2"/>
    </font>
    <font>
      <sz val="12"/>
      <color indexed="14"/>
      <name val="Times"/>
      <family val="2"/>
    </font>
    <font>
      <b/>
      <sz val="12"/>
      <color indexed="52"/>
      <name val="Times"/>
      <family val="2"/>
    </font>
    <font>
      <b/>
      <sz val="12"/>
      <color indexed="9"/>
      <name val="Times"/>
      <family val="2"/>
    </font>
    <font>
      <i/>
      <sz val="12"/>
      <color indexed="23"/>
      <name val="Times"/>
      <family val="2"/>
    </font>
    <font>
      <sz val="12"/>
      <color indexed="17"/>
      <name val="Times"/>
      <family val="2"/>
    </font>
    <font>
      <b/>
      <sz val="15"/>
      <color indexed="62"/>
      <name val="Times"/>
      <family val="2"/>
    </font>
    <font>
      <b/>
      <sz val="13"/>
      <color indexed="62"/>
      <name val="Times"/>
      <family val="2"/>
    </font>
    <font>
      <b/>
      <sz val="11"/>
      <color indexed="62"/>
      <name val="Times"/>
      <family val="2"/>
    </font>
    <font>
      <sz val="12"/>
      <color indexed="62"/>
      <name val="Times"/>
      <family val="2"/>
    </font>
    <font>
      <sz val="12"/>
      <color indexed="52"/>
      <name val="Times"/>
      <family val="2"/>
    </font>
    <font>
      <sz val="12"/>
      <color indexed="60"/>
      <name val="Times"/>
      <family val="2"/>
    </font>
    <font>
      <b/>
      <sz val="12"/>
      <color indexed="63"/>
      <name val="Times"/>
      <family val="2"/>
    </font>
    <font>
      <b/>
      <sz val="18"/>
      <color indexed="62"/>
      <name val="Cambria"/>
      <family val="2"/>
    </font>
    <font>
      <b/>
      <sz val="12"/>
      <color indexed="8"/>
      <name val="Times"/>
      <family val="2"/>
    </font>
    <font>
      <sz val="12"/>
      <color indexed="10"/>
      <name val="Times"/>
      <family val="2"/>
    </font>
    <font>
      <sz val="12"/>
      <color theme="1"/>
      <name val="Times"/>
      <family val="2"/>
    </font>
    <font>
      <sz val="12"/>
      <color theme="0"/>
      <name val="Times"/>
      <family val="2"/>
    </font>
    <font>
      <sz val="12"/>
      <color rgb="FF9C0006"/>
      <name val="Times"/>
      <family val="2"/>
    </font>
    <font>
      <b/>
      <sz val="12"/>
      <color rgb="FFFA7D00"/>
      <name val="Times"/>
      <family val="2"/>
    </font>
    <font>
      <b/>
      <sz val="12"/>
      <color theme="0"/>
      <name val="Times"/>
      <family val="2"/>
    </font>
    <font>
      <i/>
      <sz val="12"/>
      <color rgb="FF7F7F7F"/>
      <name val="Times"/>
      <family val="2"/>
    </font>
    <font>
      <sz val="12"/>
      <color rgb="FF006100"/>
      <name val="Times"/>
      <family val="2"/>
    </font>
    <font>
      <b/>
      <sz val="15"/>
      <color theme="3"/>
      <name val="Times"/>
      <family val="2"/>
    </font>
    <font>
      <b/>
      <sz val="13"/>
      <color theme="3"/>
      <name val="Times"/>
      <family val="2"/>
    </font>
    <font>
      <b/>
      <sz val="11"/>
      <color theme="3"/>
      <name val="Times"/>
      <family val="2"/>
    </font>
    <font>
      <sz val="12"/>
      <color rgb="FF3F3F76"/>
      <name val="Times"/>
      <family val="2"/>
    </font>
    <font>
      <sz val="12"/>
      <color rgb="FFFA7D00"/>
      <name val="Times"/>
      <family val="2"/>
    </font>
    <font>
      <sz val="12"/>
      <color rgb="FF9C6500"/>
      <name val="Times"/>
      <family val="2"/>
    </font>
    <font>
      <b/>
      <sz val="12"/>
      <color rgb="FF3F3F3F"/>
      <name val="Times"/>
      <family val="2"/>
    </font>
    <font>
      <b/>
      <sz val="18"/>
      <color theme="3"/>
      <name val="Cambria"/>
      <family val="2"/>
    </font>
    <font>
      <b/>
      <sz val="12"/>
      <color theme="1"/>
      <name val="Times"/>
      <family val="2"/>
    </font>
    <font>
      <sz val="12"/>
      <color rgb="FFFF0000"/>
      <name val="Time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 horizontal="left"/>
    </xf>
    <xf numFmtId="2" fontId="0" fillId="33" borderId="0" xfId="0" applyNumberForma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/>
    </xf>
    <xf numFmtId="17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="135" zoomScaleNormal="135" workbookViewId="0" topLeftCell="A1">
      <selection activeCell="A12" sqref="A12"/>
    </sheetView>
  </sheetViews>
  <sheetFormatPr defaultColWidth="11.19921875" defaultRowHeight="15"/>
  <cols>
    <col min="1" max="1" width="18" style="0" customWidth="1"/>
    <col min="5" max="5" width="11.796875" style="0" customWidth="1"/>
    <col min="9" max="9" width="11.796875" style="0" customWidth="1"/>
  </cols>
  <sheetData>
    <row r="1" ht="18.75">
      <c r="A1" s="11" t="s">
        <v>0</v>
      </c>
    </row>
    <row r="2" ht="12.75">
      <c r="A2" s="10"/>
    </row>
    <row r="3" spans="1:9" ht="12.75">
      <c r="A3" s="12" t="s">
        <v>34</v>
      </c>
      <c r="B3" s="13"/>
      <c r="C3" s="13"/>
      <c r="D3" s="13"/>
      <c r="E3" s="13"/>
      <c r="F3" s="13"/>
      <c r="G3" s="13"/>
      <c r="H3" s="13"/>
      <c r="I3" s="13"/>
    </row>
    <row r="4" spans="1:9" ht="12.75">
      <c r="A4" s="12" t="s">
        <v>12</v>
      </c>
      <c r="B4" s="13"/>
      <c r="C4" s="13"/>
      <c r="D4" s="13"/>
      <c r="E4" s="13"/>
      <c r="F4" s="13"/>
      <c r="G4" s="13"/>
      <c r="H4" s="13"/>
      <c r="I4" s="13"/>
    </row>
    <row r="5" spans="1:9" ht="12.75">
      <c r="A5" s="12" t="s">
        <v>11</v>
      </c>
      <c r="B5" s="13"/>
      <c r="C5" s="13"/>
      <c r="D5" s="13"/>
      <c r="E5" s="13"/>
      <c r="F5" s="13"/>
      <c r="G5" s="13"/>
      <c r="H5" s="13"/>
      <c r="I5" s="13"/>
    </row>
    <row r="6" ht="12.75">
      <c r="A6" s="10"/>
    </row>
    <row r="7" ht="12.75">
      <c r="A7" s="10"/>
    </row>
    <row r="8" spans="1:9" ht="12.75">
      <c r="A8" s="14" t="s">
        <v>24</v>
      </c>
      <c r="B8" s="13"/>
      <c r="C8" s="13"/>
      <c r="D8" s="13"/>
      <c r="E8" s="13"/>
      <c r="F8" s="13"/>
      <c r="G8" s="13"/>
      <c r="H8" s="13"/>
      <c r="I8" s="13"/>
    </row>
    <row r="9" ht="12.75">
      <c r="A9" s="10"/>
    </row>
    <row r="10" spans="1:9" ht="12.75">
      <c r="A10" s="1" t="s">
        <v>13</v>
      </c>
      <c r="B10" s="1" t="s">
        <v>1</v>
      </c>
      <c r="C10" s="1" t="s">
        <v>2</v>
      </c>
      <c r="D10" s="1"/>
      <c r="E10" s="9" t="s">
        <v>28</v>
      </c>
      <c r="F10" s="9" t="s">
        <v>29</v>
      </c>
      <c r="G10" s="9" t="s">
        <v>30</v>
      </c>
      <c r="H10" s="1" t="s">
        <v>3</v>
      </c>
      <c r="I10" s="18" t="s">
        <v>31</v>
      </c>
    </row>
    <row r="11" spans="1:9" ht="12.75">
      <c r="A11" t="s">
        <v>14</v>
      </c>
      <c r="E11" s="3"/>
      <c r="F11" s="3"/>
      <c r="G11" s="3"/>
      <c r="H11" s="3"/>
      <c r="I11" s="3"/>
    </row>
    <row r="12" spans="1:9" ht="12.75">
      <c r="A12" t="s">
        <v>16</v>
      </c>
      <c r="B12" s="8">
        <v>11</v>
      </c>
      <c r="C12" s="8">
        <v>754321</v>
      </c>
      <c r="E12" s="5">
        <v>15</v>
      </c>
      <c r="F12" s="5">
        <v>1</v>
      </c>
      <c r="G12" s="5">
        <v>30</v>
      </c>
      <c r="H12" s="3"/>
      <c r="I12" s="3">
        <f>(E12/$E$67)+(F12/$E$69)+(G12/$E$71)</f>
        <v>6.247344246372999</v>
      </c>
    </row>
    <row r="13" ht="12.75">
      <c r="A13" s="10"/>
    </row>
    <row r="14" ht="12.75">
      <c r="A14" s="10"/>
    </row>
    <row r="15" spans="1:9" ht="12.75">
      <c r="A15" s="14" t="s">
        <v>25</v>
      </c>
      <c r="B15" s="13"/>
      <c r="C15" s="13"/>
      <c r="D15" s="13"/>
      <c r="E15" s="13"/>
      <c r="F15" s="13"/>
      <c r="G15" s="13"/>
      <c r="H15" s="13"/>
      <c r="I15" s="13"/>
    </row>
    <row r="16" ht="12.75">
      <c r="A16" s="10"/>
    </row>
    <row r="17" spans="1:7" ht="12.75">
      <c r="A17" s="1" t="s">
        <v>13</v>
      </c>
      <c r="B17" s="1" t="s">
        <v>1</v>
      </c>
      <c r="C17" s="1" t="s">
        <v>2</v>
      </c>
      <c r="D17" s="1"/>
      <c r="E17" s="18" t="s">
        <v>31</v>
      </c>
      <c r="F17" s="1" t="s">
        <v>3</v>
      </c>
      <c r="G17" s="1" t="s">
        <v>32</v>
      </c>
    </row>
    <row r="18" ht="12.75">
      <c r="A18" t="s">
        <v>14</v>
      </c>
    </row>
    <row r="19" spans="1:7" ht="12.75">
      <c r="A19" t="s">
        <v>15</v>
      </c>
      <c r="B19" s="8">
        <v>12</v>
      </c>
      <c r="C19" s="8">
        <v>234567</v>
      </c>
      <c r="E19" s="3">
        <v>100</v>
      </c>
      <c r="G19" s="3">
        <f>E19*2.47105</f>
        <v>247.105</v>
      </c>
    </row>
    <row r="20" spans="2:7" ht="12.75">
      <c r="B20" s="8"/>
      <c r="C20" s="8"/>
      <c r="E20" s="3"/>
      <c r="G20" s="3"/>
    </row>
    <row r="21" spans="2:7" ht="12.75">
      <c r="B21" s="8"/>
      <c r="C21" s="8"/>
      <c r="E21" s="3"/>
      <c r="G21" s="3"/>
    </row>
    <row r="22" spans="1:9" ht="12.75">
      <c r="A22" s="14" t="s">
        <v>26</v>
      </c>
      <c r="B22" s="15"/>
      <c r="C22" s="15"/>
      <c r="D22" s="13"/>
      <c r="E22" s="16"/>
      <c r="F22" s="13"/>
      <c r="G22" s="16"/>
      <c r="H22" s="13"/>
      <c r="I22" s="13"/>
    </row>
    <row r="23" spans="2:7" ht="12.75">
      <c r="B23" s="8"/>
      <c r="C23" s="8"/>
      <c r="E23" s="3"/>
      <c r="G23" s="3"/>
    </row>
    <row r="24" spans="1:9" ht="12.75">
      <c r="A24" s="1" t="s">
        <v>13</v>
      </c>
      <c r="B24" s="1" t="s">
        <v>1</v>
      </c>
      <c r="C24" s="1" t="s">
        <v>2</v>
      </c>
      <c r="D24" s="1"/>
      <c r="E24" s="9" t="s">
        <v>28</v>
      </c>
      <c r="F24" s="9" t="s">
        <v>29</v>
      </c>
      <c r="G24" s="9" t="s">
        <v>30</v>
      </c>
      <c r="H24" s="1" t="s">
        <v>3</v>
      </c>
      <c r="I24" s="18" t="s">
        <v>31</v>
      </c>
    </row>
    <row r="25" spans="1:10" ht="12.75">
      <c r="A25" t="s">
        <v>14</v>
      </c>
      <c r="E25" s="3"/>
      <c r="F25" s="3"/>
      <c r="G25" s="3"/>
      <c r="H25" s="3"/>
      <c r="I25" s="3"/>
      <c r="J25" s="3"/>
    </row>
    <row r="26" spans="1:10" ht="12.75">
      <c r="A26" t="s">
        <v>16</v>
      </c>
      <c r="B26" s="8">
        <v>11</v>
      </c>
      <c r="C26" s="8">
        <v>754321</v>
      </c>
      <c r="E26" s="5">
        <v>15</v>
      </c>
      <c r="F26" s="5">
        <v>1</v>
      </c>
      <c r="G26" s="5">
        <v>30</v>
      </c>
      <c r="H26" s="3"/>
      <c r="I26" s="3">
        <f aca="true" t="shared" si="0" ref="I26:I37">(E26/$E$67)+(F26/$E$69)+(G26/$E$71)</f>
        <v>6.247344246372999</v>
      </c>
      <c r="J26" s="3"/>
    </row>
    <row r="27" spans="2:10" ht="12.75">
      <c r="B27" s="8"/>
      <c r="C27" s="8"/>
      <c r="E27" s="5"/>
      <c r="F27" s="5"/>
      <c r="G27" s="5"/>
      <c r="H27" s="3"/>
      <c r="I27" s="3">
        <f t="shared" si="0"/>
        <v>0</v>
      </c>
      <c r="J27" s="3"/>
    </row>
    <row r="28" spans="2:10" ht="12.75">
      <c r="B28" s="8"/>
      <c r="C28" s="8"/>
      <c r="E28" s="5"/>
      <c r="F28" s="5"/>
      <c r="G28" s="5"/>
      <c r="H28" s="3"/>
      <c r="I28" s="3">
        <f t="shared" si="0"/>
        <v>0</v>
      </c>
      <c r="J28" s="3"/>
    </row>
    <row r="29" spans="2:10" ht="12.75">
      <c r="B29" s="8"/>
      <c r="C29" s="8"/>
      <c r="E29" s="5"/>
      <c r="F29" s="5"/>
      <c r="G29" s="5"/>
      <c r="H29" s="3"/>
      <c r="I29" s="3">
        <f t="shared" si="0"/>
        <v>0</v>
      </c>
      <c r="J29" s="3"/>
    </row>
    <row r="30" spans="2:10" ht="12.75">
      <c r="B30" s="8"/>
      <c r="C30" s="8"/>
      <c r="E30" s="5"/>
      <c r="F30" s="5"/>
      <c r="G30" s="5"/>
      <c r="H30" s="3"/>
      <c r="I30" s="3">
        <f t="shared" si="0"/>
        <v>0</v>
      </c>
      <c r="J30" s="3"/>
    </row>
    <row r="31" spans="2:10" ht="12.75">
      <c r="B31" s="8"/>
      <c r="C31" s="8"/>
      <c r="E31" s="5"/>
      <c r="F31" s="5"/>
      <c r="G31" s="5"/>
      <c r="H31" s="3"/>
      <c r="I31" s="3">
        <f t="shared" si="0"/>
        <v>0</v>
      </c>
      <c r="J31" s="3"/>
    </row>
    <row r="32" spans="2:10" ht="12.75">
      <c r="B32" s="8"/>
      <c r="C32" s="8"/>
      <c r="E32" s="5"/>
      <c r="F32" s="5"/>
      <c r="G32" s="5"/>
      <c r="H32" s="3"/>
      <c r="I32" s="3">
        <f t="shared" si="0"/>
        <v>0</v>
      </c>
      <c r="J32" s="3"/>
    </row>
    <row r="33" spans="2:10" ht="12.75">
      <c r="B33" s="8"/>
      <c r="C33" s="8"/>
      <c r="E33" s="5"/>
      <c r="F33" s="5"/>
      <c r="G33" s="5"/>
      <c r="H33" s="3"/>
      <c r="I33" s="3">
        <f t="shared" si="0"/>
        <v>0</v>
      </c>
      <c r="J33" s="3"/>
    </row>
    <row r="34" spans="2:10" ht="12.75">
      <c r="B34" s="8"/>
      <c r="C34" s="8"/>
      <c r="E34" s="5"/>
      <c r="F34" s="5"/>
      <c r="G34" s="5"/>
      <c r="H34" s="3"/>
      <c r="I34" s="3">
        <f t="shared" si="0"/>
        <v>0</v>
      </c>
      <c r="J34" s="3"/>
    </row>
    <row r="35" spans="2:10" ht="12.75">
      <c r="B35" s="8"/>
      <c r="C35" s="8"/>
      <c r="E35" s="5"/>
      <c r="F35" s="5"/>
      <c r="G35" s="5"/>
      <c r="H35" s="3"/>
      <c r="I35" s="3">
        <f t="shared" si="0"/>
        <v>0</v>
      </c>
      <c r="J35" s="3"/>
    </row>
    <row r="36" spans="2:10" ht="12.75">
      <c r="B36" s="8"/>
      <c r="C36" s="8"/>
      <c r="E36" s="5"/>
      <c r="F36" s="5"/>
      <c r="G36" s="5"/>
      <c r="H36" s="3"/>
      <c r="I36" s="3">
        <f t="shared" si="0"/>
        <v>0</v>
      </c>
      <c r="J36" s="3"/>
    </row>
    <row r="37" spans="2:10" ht="12.75">
      <c r="B37" s="8"/>
      <c r="C37" s="8"/>
      <c r="E37" s="5"/>
      <c r="F37" s="5"/>
      <c r="G37" s="5"/>
      <c r="H37" s="3"/>
      <c r="I37" s="3">
        <f t="shared" si="0"/>
        <v>0</v>
      </c>
      <c r="J37" s="3"/>
    </row>
    <row r="38" spans="5:10" ht="12.75">
      <c r="E38" s="5"/>
      <c r="F38" s="5"/>
      <c r="G38" s="5"/>
      <c r="H38" s="3"/>
      <c r="I38" s="3"/>
      <c r="J38" s="7" t="s">
        <v>10</v>
      </c>
    </row>
    <row r="39" spans="1:10" ht="12.75">
      <c r="A39" t="s">
        <v>4</v>
      </c>
      <c r="E39" s="6">
        <f>SUM(E25:E38)</f>
        <v>15</v>
      </c>
      <c r="F39" s="6">
        <f>SUM(F25:F38)</f>
        <v>1</v>
      </c>
      <c r="G39" s="6">
        <f>SUM(G25:G38)</f>
        <v>30</v>
      </c>
      <c r="H39" s="3"/>
      <c r="I39" s="4">
        <f>SUM(I25:I38)</f>
        <v>6.247344246372999</v>
      </c>
      <c r="J39" s="3">
        <f>(E39/$E$67)+(F39/$E$69)+(G39/$E$71)</f>
        <v>6.247344246372999</v>
      </c>
    </row>
    <row r="42" spans="1:9" ht="12.75">
      <c r="A42" s="14" t="s">
        <v>27</v>
      </c>
      <c r="B42" s="13"/>
      <c r="C42" s="13"/>
      <c r="D42" s="13"/>
      <c r="E42" s="13"/>
      <c r="F42" s="13"/>
      <c r="G42" s="13"/>
      <c r="H42" s="13"/>
      <c r="I42" s="13"/>
    </row>
    <row r="44" spans="1:7" ht="12.75">
      <c r="A44" s="1" t="s">
        <v>13</v>
      </c>
      <c r="B44" s="1" t="s">
        <v>1</v>
      </c>
      <c r="C44" s="1" t="s">
        <v>2</v>
      </c>
      <c r="D44" s="1"/>
      <c r="E44" s="18" t="s">
        <v>31</v>
      </c>
      <c r="F44" s="1" t="s">
        <v>3</v>
      </c>
      <c r="G44" s="1" t="s">
        <v>32</v>
      </c>
    </row>
    <row r="45" ht="12.75">
      <c r="A45" t="s">
        <v>14</v>
      </c>
    </row>
    <row r="46" spans="1:7" ht="12.75">
      <c r="A46" t="s">
        <v>15</v>
      </c>
      <c r="B46" s="8">
        <v>12</v>
      </c>
      <c r="C46" s="8">
        <v>234567</v>
      </c>
      <c r="E46" s="3">
        <v>100</v>
      </c>
      <c r="G46" s="3">
        <f>E46*2.47105</f>
        <v>247.105</v>
      </c>
    </row>
    <row r="47" spans="2:7" ht="12.75">
      <c r="B47" s="8"/>
      <c r="C47" s="8"/>
      <c r="E47" s="3"/>
      <c r="G47" s="3">
        <f aca="true" t="shared" si="1" ref="G47:G60">E47*2.47105</f>
        <v>0</v>
      </c>
    </row>
    <row r="48" spans="2:7" ht="12.75">
      <c r="B48" s="8"/>
      <c r="C48" s="8"/>
      <c r="E48" s="3"/>
      <c r="G48" s="3">
        <f t="shared" si="1"/>
        <v>0</v>
      </c>
    </row>
    <row r="49" spans="2:7" ht="12.75">
      <c r="B49" s="8"/>
      <c r="C49" s="8"/>
      <c r="E49" s="3"/>
      <c r="G49" s="3">
        <f t="shared" si="1"/>
        <v>0</v>
      </c>
    </row>
    <row r="50" spans="2:7" ht="12.75">
      <c r="B50" s="8"/>
      <c r="C50" s="8"/>
      <c r="E50" s="3"/>
      <c r="G50" s="3">
        <f t="shared" si="1"/>
        <v>0</v>
      </c>
    </row>
    <row r="51" spans="2:7" ht="12.75">
      <c r="B51" s="8"/>
      <c r="C51" s="8"/>
      <c r="E51" s="3"/>
      <c r="G51" s="3">
        <f t="shared" si="1"/>
        <v>0</v>
      </c>
    </row>
    <row r="52" spans="2:7" ht="12.75">
      <c r="B52" s="8"/>
      <c r="C52" s="8"/>
      <c r="E52" s="3"/>
      <c r="G52" s="3">
        <f t="shared" si="1"/>
        <v>0</v>
      </c>
    </row>
    <row r="53" spans="2:7" ht="12.75">
      <c r="B53" s="8"/>
      <c r="C53" s="8"/>
      <c r="E53" s="3"/>
      <c r="G53" s="3">
        <f t="shared" si="1"/>
        <v>0</v>
      </c>
    </row>
    <row r="54" spans="2:7" ht="12.75">
      <c r="B54" s="8"/>
      <c r="C54" s="8"/>
      <c r="E54" s="3"/>
      <c r="G54" s="3">
        <f t="shared" si="1"/>
        <v>0</v>
      </c>
    </row>
    <row r="55" spans="2:7" ht="12.75">
      <c r="B55" s="8"/>
      <c r="C55" s="8"/>
      <c r="E55" s="3"/>
      <c r="G55" s="3">
        <f t="shared" si="1"/>
        <v>0</v>
      </c>
    </row>
    <row r="56" spans="2:7" ht="12.75">
      <c r="B56" s="8"/>
      <c r="C56" s="8"/>
      <c r="E56" s="3"/>
      <c r="G56" s="3">
        <f t="shared" si="1"/>
        <v>0</v>
      </c>
    </row>
    <row r="57" spans="2:7" ht="12.75">
      <c r="B57" s="8"/>
      <c r="C57" s="8"/>
      <c r="E57" s="3"/>
      <c r="G57" s="3">
        <f t="shared" si="1"/>
        <v>0</v>
      </c>
    </row>
    <row r="58" spans="2:7" ht="12.75">
      <c r="B58" s="8"/>
      <c r="C58" s="8"/>
      <c r="E58" s="3"/>
      <c r="G58" s="3">
        <f t="shared" si="1"/>
        <v>0</v>
      </c>
    </row>
    <row r="59" spans="2:7" ht="12.75">
      <c r="B59" s="8"/>
      <c r="C59" s="8"/>
      <c r="E59" s="3"/>
      <c r="G59" s="3">
        <f t="shared" si="1"/>
        <v>0</v>
      </c>
    </row>
    <row r="60" spans="2:7" ht="12.75">
      <c r="B60" s="8"/>
      <c r="C60" s="8"/>
      <c r="E60" s="3"/>
      <c r="G60" s="3">
        <f t="shared" si="1"/>
        <v>0</v>
      </c>
    </row>
    <row r="61" spans="5:7" ht="12.75">
      <c r="E61" s="3"/>
      <c r="G61" s="3"/>
    </row>
    <row r="62" spans="1:10" ht="12.75">
      <c r="A62" t="s">
        <v>4</v>
      </c>
      <c r="E62" s="4">
        <f>SUM(E45:E61)</f>
        <v>100</v>
      </c>
      <c r="G62" s="2">
        <f>SUM(G45:G61)</f>
        <v>247.105</v>
      </c>
      <c r="H62" s="1" t="s">
        <v>3</v>
      </c>
      <c r="I62" s="3">
        <f>G62/2.47105</f>
        <v>100</v>
      </c>
      <c r="J62" t="s">
        <v>5</v>
      </c>
    </row>
    <row r="65" spans="1:4" ht="12.75">
      <c r="A65" t="s">
        <v>22</v>
      </c>
      <c r="D65" t="s">
        <v>33</v>
      </c>
    </row>
    <row r="67" spans="1:6" ht="12.75">
      <c r="A67" t="s">
        <v>19</v>
      </c>
      <c r="B67">
        <v>0.4047</v>
      </c>
      <c r="C67" t="s">
        <v>23</v>
      </c>
      <c r="D67" t="s">
        <v>6</v>
      </c>
      <c r="E67">
        <v>2.47105</v>
      </c>
      <c r="F67" t="s">
        <v>7</v>
      </c>
    </row>
    <row r="69" spans="1:6" ht="12.75">
      <c r="A69" t="s">
        <v>20</v>
      </c>
      <c r="B69" s="19">
        <f>B67/4</f>
        <v>0.101175</v>
      </c>
      <c r="C69" t="s">
        <v>23</v>
      </c>
      <c r="D69" t="s">
        <v>6</v>
      </c>
      <c r="E69">
        <f>E67*4</f>
        <v>9.8842</v>
      </c>
      <c r="F69" t="s">
        <v>9</v>
      </c>
    </row>
    <row r="71" spans="1:6" ht="12.75">
      <c r="A71" t="s">
        <v>21</v>
      </c>
      <c r="B71" s="19">
        <f>B69/40</f>
        <v>0.002529375</v>
      </c>
      <c r="C71" t="s">
        <v>23</v>
      </c>
      <c r="D71" t="s">
        <v>6</v>
      </c>
      <c r="E71">
        <f>E69*40</f>
        <v>395.368</v>
      </c>
      <c r="F71" t="s">
        <v>8</v>
      </c>
    </row>
    <row r="73" spans="1:9" ht="12.75">
      <c r="A73" s="13" t="s">
        <v>36</v>
      </c>
      <c r="B73" s="13"/>
      <c r="C73" s="13"/>
      <c r="D73" s="13"/>
      <c r="E73" s="13"/>
      <c r="F73" s="13"/>
      <c r="G73" s="13"/>
      <c r="H73" s="13"/>
      <c r="I73" s="13"/>
    </row>
    <row r="74" spans="1:9" ht="12.75">
      <c r="A74" s="13" t="s">
        <v>37</v>
      </c>
      <c r="B74" s="13"/>
      <c r="C74" s="13"/>
      <c r="D74" s="13"/>
      <c r="E74" s="13"/>
      <c r="F74" s="13"/>
      <c r="G74" s="13"/>
      <c r="H74" s="13"/>
      <c r="I74" s="13"/>
    </row>
    <row r="76" ht="12.75">
      <c r="A76" s="17" t="s">
        <v>18</v>
      </c>
    </row>
    <row r="78" ht="12.75">
      <c r="A78" s="10" t="s">
        <v>17</v>
      </c>
    </row>
    <row r="79" ht="12.75">
      <c r="A79" t="s">
        <v>35</v>
      </c>
    </row>
  </sheetData>
  <sheetProtection/>
  <printOptions/>
  <pageMargins left="0.75" right="0.75" top="0.5" bottom="0.49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19921875" defaultRowHeight="1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DP O'Keefe Macquarie Law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Area conversion</dc:title>
  <dc:subject>Land area measurement</dc:subject>
  <dc:creator>Dan O'Keefe</dc:creator>
  <cp:keywords>area imperial metric acres roods perches</cp:keywords>
  <dc:description/>
  <cp:lastModifiedBy>Dan O'Keefe</cp:lastModifiedBy>
  <cp:lastPrinted>2013-03-06T05:03:21Z</cp:lastPrinted>
  <dcterms:created xsi:type="dcterms:W3CDTF">2002-11-14T07:18:51Z</dcterms:created>
  <dcterms:modified xsi:type="dcterms:W3CDTF">2013-06-05T00:10:58Z</dcterms:modified>
  <cp:category/>
  <cp:version/>
  <cp:contentType/>
  <cp:contentStatus/>
</cp:coreProperties>
</file>